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lentina.eftimie\Desktop\PARACLINIC 2026\AN 2026\10.OCTOMBRIE 2026\SITE\07.10.2026\"/>
    </mc:Choice>
  </mc:AlternateContent>
  <xr:revisionPtr revIDLastSave="0" documentId="8_{8C1E5BF1-E78A-44CF-B529-0A88F0EBEE20}" xr6:coauthVersionLast="36" xr6:coauthVersionMax="36" xr10:uidLastSave="{00000000-0000-0000-0000-000000000000}"/>
  <bookViews>
    <workbookView xWindow="0" yWindow="0" windowWidth="15810" windowHeight="7380" xr2:uid="{5B3F29D5-3093-4379-98F2-890F318DF554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5" i="1" l="1"/>
  <c r="M15" i="1"/>
  <c r="J15" i="1"/>
  <c r="I15" i="1"/>
  <c r="H15" i="1"/>
  <c r="F15" i="1"/>
  <c r="E15" i="1"/>
  <c r="D15" i="1"/>
  <c r="O14" i="1"/>
  <c r="P14" i="1" s="1"/>
  <c r="K14" i="1"/>
  <c r="G14" i="1"/>
  <c r="O13" i="1"/>
  <c r="P13" i="1" s="1"/>
  <c r="K13" i="1"/>
  <c r="G13" i="1"/>
  <c r="O12" i="1"/>
  <c r="P12" i="1" s="1"/>
  <c r="K12" i="1"/>
  <c r="G12" i="1"/>
  <c r="O11" i="1"/>
  <c r="P11" i="1" s="1"/>
  <c r="K11" i="1"/>
  <c r="G11" i="1"/>
  <c r="O10" i="1"/>
  <c r="P10" i="1" s="1"/>
  <c r="K10" i="1"/>
  <c r="G10" i="1"/>
  <c r="O9" i="1"/>
  <c r="K9" i="1"/>
  <c r="G9" i="1"/>
  <c r="O8" i="1"/>
  <c r="P8" i="1" s="1"/>
  <c r="K8" i="1"/>
  <c r="G8" i="1"/>
  <c r="L10" i="1" l="1"/>
  <c r="G15" i="1"/>
  <c r="L9" i="1"/>
  <c r="K15" i="1"/>
  <c r="L14" i="1"/>
  <c r="L11" i="1"/>
  <c r="O15" i="1"/>
  <c r="L12" i="1"/>
  <c r="L13" i="1"/>
  <c r="P9" i="1"/>
  <c r="P15" i="1" s="1"/>
  <c r="L8" i="1"/>
  <c r="L15" i="1" l="1"/>
</calcChain>
</file>

<file path=xl/sharedStrings.xml><?xml version="1.0" encoding="utf-8"?>
<sst xmlns="http://schemas.openxmlformats.org/spreadsheetml/2006/main" count="31" uniqueCount="25">
  <si>
    <t>PROGRAMUL NATIONAL DE PET-CT</t>
  </si>
  <si>
    <t>07.10.2026- VALORI CONTRACTE PET-CT DUPA SUPLIMENTARE OCT 2026</t>
  </si>
  <si>
    <t xml:space="preserve">NR. CONTR </t>
  </si>
  <si>
    <t>TIP</t>
  </si>
  <si>
    <t>DENUMIRE FURNIZOR</t>
  </si>
  <si>
    <t>TRIM.I 2026</t>
  </si>
  <si>
    <t>TRIM.II 2026</t>
  </si>
  <si>
    <t>SEM.I 2026</t>
  </si>
  <si>
    <t>TRIM.III 2026</t>
  </si>
  <si>
    <t>PP1</t>
  </si>
  <si>
    <t>PET</t>
  </si>
  <si>
    <t>AFFIDEA ROMÂNIA SRL</t>
  </si>
  <si>
    <t>PP2</t>
  </si>
  <si>
    <t xml:space="preserve"> MNT HEALTHCARE EUROPE SRL</t>
  </si>
  <si>
    <t>HG0007</t>
  </si>
  <si>
    <t>SANADOR SRL</t>
  </si>
  <si>
    <t>PP3</t>
  </si>
  <si>
    <t>SPITALUL COLENTINA</t>
  </si>
  <si>
    <t>PP4</t>
  </si>
  <si>
    <t>GLOBAL MEDICAL ULTRA</t>
  </si>
  <si>
    <t>PP5</t>
  </si>
  <si>
    <t>CDT PROVITA</t>
  </si>
  <si>
    <t>PP6</t>
  </si>
  <si>
    <t xml:space="preserve">INSTITUTUL ONCOLOGIC “PROF DR. ALEXANDRU TREISTOREANU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</si>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</sst>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l_e_i_-;\-* #,##0.00\ _l_e_i_-;_-* &quot;-&quot;??\ _l_e_i_-;_-@_-"/>
    <numFmt numFmtId="164" formatCode="_(* #,##0.00_);_(* \(#,##0.00\);_(* &quot;-&quot;??_);_(@_)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5" fillId="0" borderId="0" applyFont="0" applyFill="0" applyBorder="0" applyAlignment="0" applyProtection="0"/>
  </cellStyleXfs>
  <cellXfs count="23">
    <xf numFmtId="0" fontId="0" fillId="0" borderId="0" xfId="0"/>
    <xf numFmtId="0" fontId="3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horizontal="center" vertical="center" wrapText="1"/>
    </xf>
    <xf numFmtId="0" fontId="4" fillId="2" borderId="0" xfId="2" applyFont="1" applyFill="1"/>
    <xf numFmtId="14" fontId="3" fillId="0" borderId="0" xfId="3" applyNumberFormat="1" applyFont="1" applyAlignment="1">
      <alignment horizontal="center" wrapText="1"/>
    </xf>
    <xf numFmtId="14" fontId="3" fillId="0" borderId="0" xfId="3" applyNumberFormat="1" applyFont="1" applyAlignment="1">
      <alignment horizontal="center" wrapText="1"/>
    </xf>
    <xf numFmtId="14" fontId="3" fillId="0" borderId="1" xfId="3" applyNumberFormat="1" applyFont="1" applyBorder="1" applyAlignment="1">
      <alignment horizontal="center" wrapText="1"/>
    </xf>
    <xf numFmtId="14" fontId="3" fillId="0" borderId="0" xfId="3" applyNumberFormat="1" applyFont="1" applyBorder="1" applyAlignment="1">
      <alignment horizontal="center" wrapText="1"/>
    </xf>
    <xf numFmtId="14" fontId="3" fillId="0" borderId="1" xfId="3" applyNumberFormat="1" applyFont="1" applyBorder="1" applyAlignment="1">
      <alignment horizontal="center" wrapText="1"/>
    </xf>
    <xf numFmtId="0" fontId="3" fillId="2" borderId="2" xfId="2" applyFont="1" applyFill="1" applyBorder="1" applyAlignment="1">
      <alignment horizontal="center" vertical="center" wrapText="1"/>
    </xf>
    <xf numFmtId="17" fontId="3" fillId="3" borderId="2" xfId="2" applyNumberFormat="1" applyFont="1" applyFill="1" applyBorder="1" applyAlignment="1">
      <alignment horizontal="center" vertical="center" wrapText="1"/>
    </xf>
    <xf numFmtId="0" fontId="4" fillId="2" borderId="0" xfId="2" applyFont="1" applyFill="1" applyAlignment="1">
      <alignment vertical="center"/>
    </xf>
    <xf numFmtId="0" fontId="4" fillId="2" borderId="2" xfId="2" applyFont="1" applyFill="1" applyBorder="1" applyAlignment="1">
      <alignment horizontal="center"/>
    </xf>
    <xf numFmtId="0" fontId="4" fillId="2" borderId="2" xfId="4" applyFont="1" applyFill="1" applyBorder="1" applyAlignment="1">
      <alignment horizontal="center" wrapText="1"/>
    </xf>
    <xf numFmtId="164" fontId="4" fillId="2" borderId="2" xfId="5" applyFont="1" applyFill="1" applyBorder="1"/>
    <xf numFmtId="0" fontId="4" fillId="0" borderId="2" xfId="4" applyFont="1" applyFill="1" applyBorder="1" applyAlignment="1">
      <alignment horizontal="center" wrapText="1"/>
    </xf>
    <xf numFmtId="43" fontId="4" fillId="2" borderId="0" xfId="1" applyFont="1" applyFill="1"/>
    <xf numFmtId="43" fontId="4" fillId="2" borderId="0" xfId="2" applyNumberFormat="1" applyFont="1" applyFill="1"/>
    <xf numFmtId="0" fontId="6" fillId="0" borderId="0" xfId="0" applyFont="1" applyAlignment="1">
      <alignment wrapText="1"/>
    </xf>
    <xf numFmtId="0" fontId="3" fillId="2" borderId="2" xfId="2" applyFont="1" applyFill="1" applyBorder="1" applyAlignment="1">
      <alignment horizontal="center"/>
    </xf>
    <xf numFmtId="0" fontId="3" fillId="2" borderId="2" xfId="4" applyFont="1" applyFill="1" applyBorder="1" applyAlignment="1">
      <alignment horizontal="center" wrapText="1"/>
    </xf>
    <xf numFmtId="164" fontId="3" fillId="2" borderId="2" xfId="5" applyFont="1" applyFill="1" applyBorder="1"/>
    <xf numFmtId="164" fontId="4" fillId="2" borderId="0" xfId="5" applyFont="1" applyFill="1"/>
  </cellXfs>
  <cellStyles count="6">
    <cellStyle name="Comma" xfId="1" builtinId="3"/>
    <cellStyle name="Comma 16" xfId="5" xr:uid="{D4AF210F-947B-40B4-A45F-0F6700D5F0C6}"/>
    <cellStyle name="Normal" xfId="0" builtinId="0"/>
    <cellStyle name="Normal 2 2 3" xfId="2" xr:uid="{8EAE4EED-8722-4B68-BDB6-38F3DCA78E18}"/>
    <cellStyle name="Normal 5" xfId="3" xr:uid="{F4B1F65C-732A-4810-80E0-9A08A9C05178}"/>
    <cellStyle name="Normal_PLAFON RAPORTAT TRIM.II,III 2004 10" xfId="4" xr:uid="{35B0EBD1-AB6F-4AF2-8F69-778AE252F1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valentina.eftimie/Desktop/PARACLINIC%202026/AN%202026/10.OCTOMBRIE%202026/07.10.2026-%20VALORI%20CONTRACTE%20PET-CT%20DUPA%20SUPLIMENTARE%20SUME%20LUNA%20OCTOMBRI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OCARE OCT 2026"/>
      <sheetName val="TOTAL PET CT 2026 DUPA ALOCARE "/>
      <sheetName val="TRANSFER "/>
      <sheetName val="TOTAL PET-CT DUPA TRANSFER"/>
      <sheetName val="SUPLIMENTARE OCTOMBRIE"/>
      <sheetName val="OCT DUPA SUPLIMENARE"/>
      <sheetName val="TOTAL PET-CT DUPA SUPLIMENTARE"/>
    </sheetNames>
    <sheetDataSet>
      <sheetData sheetId="0"/>
      <sheetData sheetId="1"/>
      <sheetData sheetId="2">
        <row r="8">
          <cell r="F8">
            <v>1536000</v>
          </cell>
        </row>
        <row r="9">
          <cell r="F9">
            <v>1620000</v>
          </cell>
        </row>
        <row r="10">
          <cell r="F10">
            <v>1732000</v>
          </cell>
        </row>
        <row r="11">
          <cell r="F11">
            <v>56000</v>
          </cell>
        </row>
        <row r="12">
          <cell r="F12">
            <v>272000</v>
          </cell>
        </row>
        <row r="13">
          <cell r="F13">
            <v>244000</v>
          </cell>
        </row>
        <row r="14">
          <cell r="F14">
            <v>208000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61975-FF0E-4E61-8EED-AAEEF5303C18}">
  <dimension ref="A3:S20"/>
  <sheetViews>
    <sheetView tabSelected="1" workbookViewId="0">
      <selection activeCell="E20" sqref="E20"/>
    </sheetView>
  </sheetViews>
  <sheetFormatPr defaultColWidth="9.140625" defaultRowHeight="16.5" x14ac:dyDescent="0.3"/>
  <cols>
    <col min="1" max="1" width="9.28515625" style="3" customWidth="1"/>
    <col min="2" max="2" width="7" style="3" customWidth="1"/>
    <col min="3" max="3" width="25.7109375" style="3" customWidth="1"/>
    <col min="4" max="4" width="14.7109375" style="3" customWidth="1"/>
    <col min="5" max="5" width="16.5703125" style="3" customWidth="1"/>
    <col min="6" max="8" width="14.7109375" style="3" customWidth="1"/>
    <col min="9" max="13" width="16.7109375" style="3" customWidth="1"/>
    <col min="14" max="18" width="13.42578125" style="3" bestFit="1" customWidth="1"/>
    <col min="19" max="19" width="14.85546875" style="3" bestFit="1" customWidth="1"/>
    <col min="20" max="16384" width="9.140625" style="3"/>
  </cols>
  <sheetData>
    <row r="3" spans="1:19" x14ac:dyDescent="0.3">
      <c r="A3" s="1" t="s">
        <v>0</v>
      </c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</row>
    <row r="4" spans="1:19" x14ac:dyDescent="0.3">
      <c r="A4" s="4" t="s">
        <v>1</v>
      </c>
      <c r="B4" s="4"/>
      <c r="C4" s="4"/>
      <c r="D4" s="4"/>
      <c r="E4" s="5"/>
      <c r="F4" s="5"/>
      <c r="G4" s="5"/>
      <c r="H4" s="5"/>
      <c r="I4" s="5"/>
      <c r="J4" s="5"/>
      <c r="K4" s="5"/>
      <c r="L4" s="5"/>
      <c r="M4" s="5"/>
    </row>
    <row r="5" spans="1:19" x14ac:dyDescent="0.3">
      <c r="A5" s="6"/>
      <c r="B5" s="6"/>
      <c r="C5" s="6"/>
      <c r="D5" s="6"/>
      <c r="E5" s="7"/>
      <c r="F5" s="7"/>
      <c r="G5" s="7"/>
      <c r="H5" s="7"/>
      <c r="I5" s="7"/>
      <c r="J5" s="7"/>
      <c r="K5" s="7"/>
      <c r="L5" s="7"/>
      <c r="M5" s="7"/>
    </row>
    <row r="6" spans="1:19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9" s="11" customFormat="1" ht="33" x14ac:dyDescent="0.25">
      <c r="A7" s="9" t="s">
        <v>2</v>
      </c>
      <c r="B7" s="9" t="s">
        <v>3</v>
      </c>
      <c r="C7" s="9" t="s">
        <v>4</v>
      </c>
      <c r="D7" s="10">
        <v>46023</v>
      </c>
      <c r="E7" s="10">
        <v>46054</v>
      </c>
      <c r="F7" s="10">
        <v>46082</v>
      </c>
      <c r="G7" s="10" t="s">
        <v>5</v>
      </c>
      <c r="H7" s="10">
        <v>46113</v>
      </c>
      <c r="I7" s="10">
        <v>46143</v>
      </c>
      <c r="J7" s="10">
        <v>46174</v>
      </c>
      <c r="K7" s="10" t="s">
        <v>6</v>
      </c>
      <c r="L7" s="10" t="s">
        <v>7</v>
      </c>
      <c r="M7" s="10">
        <v>46204</v>
      </c>
      <c r="N7" s="10">
        <v>46235</v>
      </c>
      <c r="O7" s="10">
        <v>46266</v>
      </c>
      <c r="P7" s="10" t="s">
        <v>8</v>
      </c>
      <c r="Q7" s="10">
        <v>46296</v>
      </c>
    </row>
    <row r="8" spans="1:19" x14ac:dyDescent="0.3">
      <c r="A8" s="12" t="s">
        <v>9</v>
      </c>
      <c r="B8" s="12" t="s">
        <v>10</v>
      </c>
      <c r="C8" s="13" t="s">
        <v>11</v>
      </c>
      <c r="D8" s="14">
        <v>1180000</v>
      </c>
      <c r="E8" s="14">
        <v>1084000</v>
      </c>
      <c r="F8" s="14">
        <v>1548000</v>
      </c>
      <c r="G8" s="14">
        <f>D8+E8+F8</f>
        <v>3812000</v>
      </c>
      <c r="H8" s="14">
        <v>1520000</v>
      </c>
      <c r="I8" s="14">
        <v>1428000</v>
      </c>
      <c r="J8" s="14">
        <v>1356000</v>
      </c>
      <c r="K8" s="14">
        <f>H8+I8+J8</f>
        <v>4304000</v>
      </c>
      <c r="L8" s="14">
        <f>K8+G8</f>
        <v>8116000</v>
      </c>
      <c r="M8" s="14">
        <v>1572000</v>
      </c>
      <c r="N8" s="14">
        <v>1580000</v>
      </c>
      <c r="O8" s="14">
        <f>'[1]TRANSFER '!F8</f>
        <v>1536000</v>
      </c>
      <c r="P8" s="14">
        <f>M8+N8+O8</f>
        <v>4688000</v>
      </c>
      <c r="Q8" s="14">
        <v>1568000</v>
      </c>
    </row>
    <row r="9" spans="1:19" ht="33" x14ac:dyDescent="0.3">
      <c r="A9" s="12" t="s">
        <v>12</v>
      </c>
      <c r="B9" s="12" t="s">
        <v>10</v>
      </c>
      <c r="C9" s="13" t="s">
        <v>13</v>
      </c>
      <c r="D9" s="14">
        <v>1428000</v>
      </c>
      <c r="E9" s="14">
        <v>1404000</v>
      </c>
      <c r="F9" s="14">
        <v>1576000</v>
      </c>
      <c r="G9" s="14">
        <f t="shared" ref="G9:G14" si="0">D9+E9+F9</f>
        <v>4408000</v>
      </c>
      <c r="H9" s="14">
        <v>1524000</v>
      </c>
      <c r="I9" s="14">
        <v>1508000</v>
      </c>
      <c r="J9" s="14">
        <v>1376000</v>
      </c>
      <c r="K9" s="14">
        <f t="shared" ref="K9:K14" si="1">H9+I9+J9</f>
        <v>4408000</v>
      </c>
      <c r="L9" s="14">
        <f t="shared" ref="L9:L14" si="2">K9+G9</f>
        <v>8816000</v>
      </c>
      <c r="M9" s="14">
        <v>1560000</v>
      </c>
      <c r="N9" s="14">
        <v>1396000</v>
      </c>
      <c r="O9" s="14">
        <f>'[1]TRANSFER '!F9</f>
        <v>1620000</v>
      </c>
      <c r="P9" s="14">
        <f t="shared" ref="P9:P14" si="3">M9+N9+O9</f>
        <v>4576000</v>
      </c>
      <c r="Q9" s="14">
        <v>1580000</v>
      </c>
    </row>
    <row r="10" spans="1:19" x14ac:dyDescent="0.3">
      <c r="A10" s="12" t="s">
        <v>14</v>
      </c>
      <c r="B10" s="12" t="s">
        <v>10</v>
      </c>
      <c r="C10" s="15" t="s">
        <v>15</v>
      </c>
      <c r="D10" s="14">
        <v>1160000</v>
      </c>
      <c r="E10" s="14">
        <v>1440000</v>
      </c>
      <c r="F10" s="14">
        <v>1488000</v>
      </c>
      <c r="G10" s="14">
        <f t="shared" si="0"/>
        <v>4088000</v>
      </c>
      <c r="H10" s="14">
        <v>1408000</v>
      </c>
      <c r="I10" s="14">
        <v>1408000</v>
      </c>
      <c r="J10" s="14">
        <v>1464000</v>
      </c>
      <c r="K10" s="14">
        <f t="shared" si="1"/>
        <v>4280000</v>
      </c>
      <c r="L10" s="14">
        <f t="shared" si="2"/>
        <v>8368000</v>
      </c>
      <c r="M10" s="14">
        <v>1540000</v>
      </c>
      <c r="N10" s="14">
        <v>1672000</v>
      </c>
      <c r="O10" s="14">
        <f>'[1]TRANSFER '!F10</f>
        <v>1732000</v>
      </c>
      <c r="P10" s="14">
        <f t="shared" si="3"/>
        <v>4944000</v>
      </c>
      <c r="Q10" s="14">
        <v>1584000</v>
      </c>
      <c r="R10" s="16"/>
      <c r="S10" s="17"/>
    </row>
    <row r="11" spans="1:19" x14ac:dyDescent="0.3">
      <c r="A11" s="12" t="s">
        <v>16</v>
      </c>
      <c r="B11" s="12" t="s">
        <v>10</v>
      </c>
      <c r="C11" s="13" t="s">
        <v>17</v>
      </c>
      <c r="D11" s="14">
        <v>44000</v>
      </c>
      <c r="E11" s="14">
        <v>44000</v>
      </c>
      <c r="F11" s="14">
        <v>44000</v>
      </c>
      <c r="G11" s="14">
        <f t="shared" si="0"/>
        <v>132000</v>
      </c>
      <c r="H11" s="14">
        <v>48000</v>
      </c>
      <c r="I11" s="14">
        <v>56000</v>
      </c>
      <c r="J11" s="14">
        <v>64000</v>
      </c>
      <c r="K11" s="14">
        <f t="shared" si="1"/>
        <v>168000</v>
      </c>
      <c r="L11" s="14">
        <f t="shared" si="2"/>
        <v>300000</v>
      </c>
      <c r="M11" s="14">
        <v>40000</v>
      </c>
      <c r="N11" s="14">
        <v>52000</v>
      </c>
      <c r="O11" s="14">
        <f>'[1]TRANSFER '!F11</f>
        <v>56000</v>
      </c>
      <c r="P11" s="14">
        <f t="shared" si="3"/>
        <v>148000</v>
      </c>
      <c r="Q11" s="14">
        <v>56000</v>
      </c>
    </row>
    <row r="12" spans="1:19" x14ac:dyDescent="0.3">
      <c r="A12" s="12" t="s">
        <v>18</v>
      </c>
      <c r="B12" s="12" t="s">
        <v>10</v>
      </c>
      <c r="C12" s="13" t="s">
        <v>19</v>
      </c>
      <c r="D12" s="14">
        <v>368000</v>
      </c>
      <c r="E12" s="14">
        <v>388000</v>
      </c>
      <c r="F12" s="14">
        <v>656000</v>
      </c>
      <c r="G12" s="14">
        <f t="shared" si="0"/>
        <v>1412000</v>
      </c>
      <c r="H12" s="14">
        <v>788000</v>
      </c>
      <c r="I12" s="14">
        <v>768000</v>
      </c>
      <c r="J12" s="14">
        <v>508000</v>
      </c>
      <c r="K12" s="14">
        <f t="shared" si="1"/>
        <v>2064000</v>
      </c>
      <c r="L12" s="14">
        <f t="shared" si="2"/>
        <v>3476000</v>
      </c>
      <c r="M12" s="14">
        <v>872000</v>
      </c>
      <c r="N12" s="14">
        <v>892000</v>
      </c>
      <c r="O12" s="14">
        <f>'[1]TRANSFER '!F12</f>
        <v>272000</v>
      </c>
      <c r="P12" s="14">
        <f t="shared" si="3"/>
        <v>2036000</v>
      </c>
      <c r="Q12" s="14">
        <v>1088000</v>
      </c>
      <c r="R12" s="17"/>
    </row>
    <row r="13" spans="1:19" x14ac:dyDescent="0.3">
      <c r="A13" s="12" t="s">
        <v>20</v>
      </c>
      <c r="B13" s="12" t="s">
        <v>10</v>
      </c>
      <c r="C13" s="13" t="s">
        <v>21</v>
      </c>
      <c r="D13" s="14">
        <v>104000</v>
      </c>
      <c r="E13" s="14">
        <v>304000</v>
      </c>
      <c r="F13" s="14">
        <v>308000</v>
      </c>
      <c r="G13" s="14">
        <f t="shared" si="0"/>
        <v>716000</v>
      </c>
      <c r="H13" s="14">
        <v>312000</v>
      </c>
      <c r="I13" s="14">
        <v>324000</v>
      </c>
      <c r="J13" s="14">
        <v>304000</v>
      </c>
      <c r="K13" s="14">
        <f t="shared" si="1"/>
        <v>940000</v>
      </c>
      <c r="L13" s="14">
        <f t="shared" si="2"/>
        <v>1656000</v>
      </c>
      <c r="M13" s="14">
        <v>56000</v>
      </c>
      <c r="N13" s="14">
        <v>236000</v>
      </c>
      <c r="O13" s="14">
        <f>'[1]TRANSFER '!F13</f>
        <v>244000</v>
      </c>
      <c r="P13" s="14">
        <f t="shared" si="3"/>
        <v>536000</v>
      </c>
      <c r="Q13" s="14">
        <v>572000</v>
      </c>
    </row>
    <row r="14" spans="1:19" ht="49.5" x14ac:dyDescent="0.3">
      <c r="A14" s="12" t="s">
        <v>22</v>
      </c>
      <c r="B14" s="12" t="s">
        <v>10</v>
      </c>
      <c r="C14" s="18" t="s">
        <v>23</v>
      </c>
      <c r="D14" s="14">
        <v>168000</v>
      </c>
      <c r="E14" s="14">
        <v>184000</v>
      </c>
      <c r="F14" s="14">
        <v>180000</v>
      </c>
      <c r="G14" s="14">
        <f t="shared" si="0"/>
        <v>532000</v>
      </c>
      <c r="H14" s="14">
        <v>188000</v>
      </c>
      <c r="I14" s="14">
        <v>288000</v>
      </c>
      <c r="J14" s="14">
        <v>140000</v>
      </c>
      <c r="K14" s="14">
        <f t="shared" si="1"/>
        <v>616000</v>
      </c>
      <c r="L14" s="14">
        <f t="shared" si="2"/>
        <v>1148000</v>
      </c>
      <c r="M14" s="14">
        <v>216000</v>
      </c>
      <c r="N14" s="14">
        <v>212000</v>
      </c>
      <c r="O14" s="14">
        <f>'[1]TRANSFER '!F14</f>
        <v>208000</v>
      </c>
      <c r="P14" s="14">
        <f t="shared" si="3"/>
        <v>636000</v>
      </c>
      <c r="Q14" s="14">
        <v>212000</v>
      </c>
    </row>
    <row r="15" spans="1:19" x14ac:dyDescent="0.3">
      <c r="A15" s="19"/>
      <c r="B15" s="19"/>
      <c r="C15" s="20" t="s">
        <v>24</v>
      </c>
      <c r="D15" s="21">
        <f t="shared" ref="D15:P15" si="4">SUM(D8:D14)</f>
        <v>4452000</v>
      </c>
      <c r="E15" s="21">
        <f t="shared" si="4"/>
        <v>4848000</v>
      </c>
      <c r="F15" s="21">
        <f t="shared" si="4"/>
        <v>5800000</v>
      </c>
      <c r="G15" s="21">
        <f t="shared" si="4"/>
        <v>15100000</v>
      </c>
      <c r="H15" s="21">
        <f t="shared" si="4"/>
        <v>5788000</v>
      </c>
      <c r="I15" s="21">
        <f t="shared" si="4"/>
        <v>5780000</v>
      </c>
      <c r="J15" s="21">
        <f t="shared" si="4"/>
        <v>5212000</v>
      </c>
      <c r="K15" s="21">
        <f t="shared" si="4"/>
        <v>16780000</v>
      </c>
      <c r="L15" s="21">
        <f t="shared" si="4"/>
        <v>31880000</v>
      </c>
      <c r="M15" s="21">
        <f t="shared" si="4"/>
        <v>5856000</v>
      </c>
      <c r="N15" s="21">
        <f t="shared" si="4"/>
        <v>6040000</v>
      </c>
      <c r="O15" s="21">
        <f t="shared" si="4"/>
        <v>5668000</v>
      </c>
      <c r="P15" s="21">
        <f t="shared" si="4"/>
        <v>17564000</v>
      </c>
      <c r="Q15" s="21">
        <v>6660000</v>
      </c>
    </row>
    <row r="16" spans="1:19" ht="28.5" customHeight="1" x14ac:dyDescent="0.3">
      <c r="I16" s="17"/>
      <c r="J16" s="17"/>
      <c r="K16" s="17"/>
      <c r="L16" s="17"/>
      <c r="M16" s="17"/>
      <c r="N16" s="17"/>
      <c r="O16" s="17"/>
      <c r="P16" s="17"/>
      <c r="Q16" s="17"/>
    </row>
    <row r="17" spans="5:17" x14ac:dyDescent="0.3">
      <c r="E17" s="22"/>
      <c r="I17" s="17"/>
      <c r="J17" s="17"/>
      <c r="K17" s="17"/>
      <c r="L17" s="17"/>
      <c r="M17" s="17"/>
      <c r="O17" s="17"/>
      <c r="Q17" s="17"/>
    </row>
    <row r="18" spans="5:17" x14ac:dyDescent="0.3">
      <c r="I18" s="17"/>
      <c r="J18" s="17"/>
      <c r="L18" s="17"/>
      <c r="M18" s="17"/>
      <c r="P18" s="17"/>
    </row>
    <row r="19" spans="5:17" x14ac:dyDescent="0.3">
      <c r="E19" s="17"/>
      <c r="L19" s="17"/>
    </row>
    <row r="20" spans="5:17" x14ac:dyDescent="0.3">
      <c r="P20" s="17"/>
    </row>
  </sheetData>
  <mergeCells count="2">
    <mergeCell ref="A3:D3"/>
    <mergeCell ref="A4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Georgiana EFTIMIE</dc:creator>
  <cp:lastModifiedBy>Valentina Georgiana EFTIMIE</cp:lastModifiedBy>
  <dcterms:created xsi:type="dcterms:W3CDTF">2026-10-07T09:23:20Z</dcterms:created>
  <dcterms:modified xsi:type="dcterms:W3CDTF">2026-10-07T09:25:02Z</dcterms:modified>
</cp:coreProperties>
</file>